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8800" windowHeight="12240"/>
  </bookViews>
  <sheets>
    <sheet name="Sheet1" sheetId="1" r:id="rId1"/>
    <sheet name="Sheet2" sheetId="2" r:id="rId2"/>
    <sheet name="Sheet3" sheetId="3" r:id="rId3"/>
  </sheets>
  <calcPr calcId="162913"/>
</workbook>
</file>

<file path=xl/calcChain.xml><?xml version="1.0" encoding="utf-8"?>
<calcChain xmlns="http://schemas.openxmlformats.org/spreadsheetml/2006/main">
  <c r="C11" i="1" l="1"/>
  <c r="G17" i="1"/>
  <c r="H17" i="1"/>
  <c r="C9" i="1"/>
  <c r="C10" i="1"/>
  <c r="J16" i="1"/>
  <c r="G16" i="1"/>
  <c r="H16" i="1"/>
  <c r="C8" i="1"/>
  <c r="J15" i="1"/>
  <c r="C7" i="1"/>
  <c r="G15" i="1"/>
  <c r="H15" i="1"/>
  <c r="C6" i="1"/>
  <c r="J14" i="1"/>
  <c r="K14" i="1"/>
  <c r="K15" i="1"/>
  <c r="K16" i="1"/>
  <c r="K17" i="1"/>
  <c r="J17" i="1"/>
  <c r="L16" i="1"/>
  <c r="L15" i="1"/>
  <c r="D9" i="1"/>
  <c r="D6" i="1"/>
  <c r="D11" i="1"/>
  <c r="D8" i="1"/>
  <c r="D7" i="1"/>
  <c r="D10" i="1"/>
</calcChain>
</file>

<file path=xl/sharedStrings.xml><?xml version="1.0" encoding="utf-8"?>
<sst xmlns="http://schemas.openxmlformats.org/spreadsheetml/2006/main" count="48" uniqueCount="41">
  <si>
    <t>該当OA日</t>
    <rPh sb="0" eb="2">
      <t>ガイトウ</t>
    </rPh>
    <rPh sb="4" eb="5">
      <t>ニチ</t>
    </rPh>
    <phoneticPr fontId="1"/>
  </si>
  <si>
    <t>キャンセル不可</t>
    <rPh sb="5" eb="7">
      <t>フカ</t>
    </rPh>
    <phoneticPr fontId="1"/>
  </si>
  <si>
    <t>無料</t>
    <rPh sb="0" eb="2">
      <t>ムリョウ</t>
    </rPh>
    <phoneticPr fontId="1"/>
  </si>
  <si>
    <t>該当枠料金の25％</t>
    <rPh sb="0" eb="2">
      <t>ガイトウ</t>
    </rPh>
    <rPh sb="2" eb="3">
      <t>ワク</t>
    </rPh>
    <rPh sb="3" eb="5">
      <t>リョウキン</t>
    </rPh>
    <phoneticPr fontId="1"/>
  </si>
  <si>
    <t>該当枠料金の50％</t>
    <rPh sb="0" eb="2">
      <t>ガイトウ</t>
    </rPh>
    <rPh sb="2" eb="3">
      <t>ワク</t>
    </rPh>
    <rPh sb="3" eb="5">
      <t>リョウキン</t>
    </rPh>
    <phoneticPr fontId="1"/>
  </si>
  <si>
    <t>・キャンセルされたＣＭ枠は、本商品のセールス期間中であれば弊社はリセールスを行うことができます。</t>
  </si>
  <si>
    <t>・キャンセル料は、消費税不課税となります。</t>
  </si>
  <si>
    <t>・キャンセル料が発生する期間（日数）については、上記の表の通りとします。</t>
    <phoneticPr fontId="1"/>
  </si>
  <si>
    <t>　期間は、ＯＡ（放送）日を起点として算出するものとし、放送前日を1日前とします。</t>
    <phoneticPr fontId="1"/>
  </si>
  <si>
    <t>・日数管理は、営業日ではなく、あくまでも実際の日数で計算し、基準は日本時間の０時をもって日数管理を行います</t>
    <phoneticPr fontId="1"/>
  </si>
  <si>
    <t>・キャンセル料率は、上記の表の通りとします。</t>
    <phoneticPr fontId="1"/>
  </si>
  <si>
    <t>　なお、キャンセルを希望するメールを広告会社様が送付した日付が、弊社の営業日ではない場合、その日付から直近の営業日に弊社の担当者に電話もしくは直接の面会にて、キャンセルの依頼をしてください 。</t>
    <phoneticPr fontId="1"/>
  </si>
  <si>
    <t>・キャンセル料の算出方法は、該当枠料金に、上記の表のキャンセル料率を掛けて算出するものとします。</t>
    <phoneticPr fontId="1"/>
  </si>
  <si>
    <t>　算出の結果、生じた1円未満の端数は、四捨五入するものといたします</t>
    <phoneticPr fontId="1"/>
  </si>
  <si>
    <t>・発生したキャンセル料については、料金を算出した後に、別途、広告会社様宛てに請求書を送付いたします。</t>
    <phoneticPr fontId="1"/>
  </si>
  <si>
    <t>13日前</t>
    <rPh sb="2" eb="4">
      <t>ニチマエ</t>
    </rPh>
    <phoneticPr fontId="1"/>
  </si>
  <si>
    <t>14日前</t>
    <rPh sb="2" eb="4">
      <t>ニチマエ</t>
    </rPh>
    <phoneticPr fontId="1"/>
  </si>
  <si>
    <t>27日前</t>
    <rPh sb="2" eb="4">
      <t>ニチマエ</t>
    </rPh>
    <phoneticPr fontId="1"/>
  </si>
  <si>
    <t>28日前</t>
    <rPh sb="2" eb="4">
      <t>ニチマエ</t>
    </rPh>
    <phoneticPr fontId="1"/>
  </si>
  <si>
    <t>～</t>
    <phoneticPr fontId="1"/>
  </si>
  <si>
    <t>↓自動計算↓</t>
    <rPh sb="1" eb="3">
      <t>ジドウ</t>
    </rPh>
    <rPh sb="3" eb="5">
      <t>ケイサン</t>
    </rPh>
    <phoneticPr fontId="1"/>
  </si>
  <si>
    <t>↓</t>
    <phoneticPr fontId="1"/>
  </si>
  <si>
    <t>該当枠料金</t>
    <rPh sb="0" eb="2">
      <t>ガイトウ</t>
    </rPh>
    <rPh sb="2" eb="3">
      <t>ワク</t>
    </rPh>
    <rPh sb="3" eb="5">
      <t>リョウキン</t>
    </rPh>
    <phoneticPr fontId="1"/>
  </si>
  <si>
    <t>円</t>
    <rPh sb="0" eb="1">
      <t>エン</t>
    </rPh>
    <phoneticPr fontId="1"/>
  </si>
  <si>
    <t>キャンセル金額</t>
    <rPh sb="5" eb="7">
      <t>キンガク</t>
    </rPh>
    <phoneticPr fontId="1"/>
  </si>
  <si>
    <t>13日前～OA日</t>
    <rPh sb="2" eb="3">
      <t>ニチ</t>
    </rPh>
    <rPh sb="3" eb="4">
      <t>マエ</t>
    </rPh>
    <rPh sb="7" eb="8">
      <t>ヒ</t>
    </rPh>
    <phoneticPr fontId="1"/>
  </si>
  <si>
    <t>・キャンセル不可の場合のＣＭ素材については、弊社が対応可能と判断した場合に限り、別のＣＭ素材の指定、もしくは、ＡＣ素材の指定のいずれか一つを選んでいただきます。</t>
    <phoneticPr fontId="1"/>
  </si>
  <si>
    <t xml:space="preserve">  なお、スポンサーの変更には応じられません。</t>
    <phoneticPr fontId="1"/>
  </si>
  <si>
    <t>↓現行規定</t>
    <rPh sb="1" eb="3">
      <t>ゲンコウ</t>
    </rPh>
    <rPh sb="3" eb="5">
      <t>キテイ</t>
    </rPh>
    <phoneticPr fontId="1"/>
  </si>
  <si>
    <t>28日前以前</t>
    <rPh sb="2" eb="4">
      <t>ニチマエ</t>
    </rPh>
    <rPh sb="4" eb="6">
      <t>イゼン</t>
    </rPh>
    <phoneticPr fontId="1"/>
  </si>
  <si>
    <t>20日前～14日前</t>
    <phoneticPr fontId="1"/>
  </si>
  <si>
    <t>27日前～21日前</t>
    <phoneticPr fontId="1"/>
  </si>
  <si>
    <t>版</t>
    <rPh sb="0" eb="1">
      <t>バン</t>
    </rPh>
    <phoneticPr fontId="1"/>
  </si>
  <si>
    <t>20日前～14日前</t>
    <rPh sb="2" eb="4">
      <t>ニチマエ</t>
    </rPh>
    <rPh sb="7" eb="9">
      <t>ニチマエ</t>
    </rPh>
    <phoneticPr fontId="1"/>
  </si>
  <si>
    <t>27日前～21日前</t>
    <rPh sb="2" eb="4">
      <t>ニチマエ</t>
    </rPh>
    <rPh sb="7" eb="9">
      <t>ニチマエ</t>
    </rPh>
    <phoneticPr fontId="1"/>
  </si>
  <si>
    <t>21日前</t>
    <rPh sb="2" eb="4">
      <t>ニチマエ</t>
    </rPh>
    <phoneticPr fontId="1"/>
  </si>
  <si>
    <t>20日前</t>
    <rPh sb="2" eb="3">
      <t>ニチ</t>
    </rPh>
    <rPh sb="3" eb="4">
      <t>マエ</t>
    </rPh>
    <phoneticPr fontId="1"/>
  </si>
  <si>
    <t>2020.02.03</t>
    <phoneticPr fontId="1"/>
  </si>
  <si>
    <t>↓ＴＢＳにメールが来た日（時：0時で切替）が・・・</t>
    <rPh sb="9" eb="10">
      <t>キ</t>
    </rPh>
    <rPh sb="11" eb="12">
      <t>ヒ</t>
    </rPh>
    <rPh sb="13" eb="14">
      <t>トキ</t>
    </rPh>
    <rPh sb="16" eb="17">
      <t>ジ</t>
    </rPh>
    <rPh sb="18" eb="20">
      <t>キリカエ</t>
    </rPh>
    <phoneticPr fontId="1"/>
  </si>
  <si>
    <r>
      <t xml:space="preserve">・キャンセルを希望される場合は、「 </t>
    </r>
    <r>
      <rPr>
        <sz val="12"/>
        <rFont val="ＭＳ Ｐゴシック"/>
        <family val="3"/>
        <charset val="128"/>
      </rPr>
      <t>smartadsales@tbs.co.jp</t>
    </r>
    <r>
      <rPr>
        <sz val="12"/>
        <color indexed="8"/>
        <rFont val="ＭＳ Ｐゴシック"/>
        <family val="3"/>
        <charset val="128"/>
      </rPr>
      <t xml:space="preserve"> 」宛てにメールにて依頼した上で、必ず、弊社の担当者に電話もしくは直接の面会にて、キャンセルの依頼をしてください。</t>
    </r>
    <phoneticPr fontId="1"/>
  </si>
  <si>
    <t>◆◆◆ＴＢＳテレビ　　　　　　　　　　　キャンセル早見表◆◆◆</t>
    <rPh sb="25" eb="28">
      <t>ハヤミヒョウ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</si>
</sst>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4">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12"/>
      <name val="ＭＳ Ｐゴシック"/>
      <family val="3"/>
      <charset val="128"/>
    </font>
    <font>
      <sz val="11"/>
      <color theme="0"/>
      <name val="ＭＳ Ｐゴシック"/>
      <family val="3"/>
      <charset val="128"/>
      <scheme val="minor"/>
    </font>
    <font>
      <u/>
      <sz val="11"/>
      <color theme="10"/>
      <name val="ＭＳ Ｐゴシック"/>
      <family val="3"/>
      <charset val="128"/>
      <scheme val="minor"/>
    </font>
    <font>
      <sz val="20"/>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rgb="FFFF0000"/>
      <name val="ＭＳ Ｐゴシック"/>
      <family val="3"/>
      <charset val="128"/>
      <scheme val="minor"/>
    </font>
    <font>
      <sz val="26"/>
      <name val="ＭＳ Ｐゴシック"/>
      <family val="3"/>
      <charset val="128"/>
      <scheme val="minor"/>
    </font>
    <font>
      <sz val="11"/>
      <name val="ＭＳ Ｐゴシック"/>
      <family val="3"/>
      <charset val="128"/>
      <scheme val="minor"/>
    </font>
  </fonts>
  <fills count="7">
    <fill>
      <patternFill patternType="none"/>
    </fill>
    <fill>
      <patternFill patternType="gray125"/>
    </fill>
    <fill>
      <patternFill patternType="solid">
        <fgColor theme="8" tint="0.59999389629810485"/>
        <bgColor indexed="64"/>
      </patternFill>
    </fill>
    <fill>
      <patternFill patternType="solid">
        <fgColor theme="8" tint="0.59996337778862885"/>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rgb="FF0070C0"/>
        <bgColor indexed="64"/>
      </patternFill>
    </fill>
  </fills>
  <borders count="3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F0000"/>
      </left>
      <right style="thick">
        <color rgb="FFFF0000"/>
      </right>
      <top style="thick">
        <color rgb="FFFF0000"/>
      </top>
      <bottom style="thick">
        <color rgb="FFFF0000"/>
      </bottom>
      <diagonal/>
    </border>
    <border>
      <left style="thick">
        <color rgb="FFFF0000"/>
      </left>
      <right style="dotted">
        <color rgb="FFFF0000"/>
      </right>
      <top style="thick">
        <color rgb="FFFF0000"/>
      </top>
      <bottom style="thick">
        <color rgb="FFFF0000"/>
      </bottom>
      <diagonal/>
    </border>
    <border>
      <left style="dotted">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54">
    <xf numFmtId="0" fontId="0" fillId="0" borderId="0" xfId="0">
      <alignment vertical="center"/>
    </xf>
    <xf numFmtId="14" fontId="0" fillId="0" borderId="0" xfId="0" applyNumberFormat="1">
      <alignment vertical="center"/>
    </xf>
    <xf numFmtId="0" fontId="0" fillId="0" borderId="0" xfId="0" applyNumberFormat="1" applyAlignment="1">
      <alignment horizontal="left" vertical="top"/>
    </xf>
    <xf numFmtId="0" fontId="0" fillId="0" borderId="0" xfId="0" applyAlignment="1">
      <alignment horizontal="center" vertical="center"/>
    </xf>
    <xf numFmtId="14" fontId="6" fillId="0" borderId="29" xfId="0" applyNumberFormat="1" applyFont="1" applyFill="1" applyBorder="1">
      <alignmen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14" fontId="7" fillId="3" borderId="4" xfId="0" applyNumberFormat="1" applyFont="1" applyFill="1" applyBorder="1" applyAlignment="1">
      <alignment horizontal="center" vertical="center"/>
    </xf>
    <xf numFmtId="14" fontId="7" fillId="3" borderId="5" xfId="0" applyNumberFormat="1" applyFont="1"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0" borderId="0" xfId="0" applyAlignment="1"/>
    <xf numFmtId="14" fontId="0" fillId="0" borderId="8" xfId="0" applyNumberFormat="1" applyBorder="1" applyAlignment="1">
      <alignment horizontal="center" vertical="center"/>
    </xf>
    <xf numFmtId="0" fontId="7" fillId="0" borderId="8" xfId="0" applyFont="1" applyFill="1" applyBorder="1" applyAlignment="1">
      <alignment horizontal="center" vertical="center"/>
    </xf>
    <xf numFmtId="14" fontId="0" fillId="0" borderId="9" xfId="0" applyNumberFormat="1" applyBorder="1" applyAlignment="1">
      <alignment horizontal="center" vertical="center"/>
    </xf>
    <xf numFmtId="0" fontId="7" fillId="0" borderId="9" xfId="0" applyFont="1" applyFill="1" applyBorder="1" applyAlignment="1">
      <alignment horizontal="center" vertical="center"/>
    </xf>
    <xf numFmtId="14" fontId="0" fillId="0" borderId="10" xfId="0" applyNumberFormat="1" applyBorder="1" applyAlignment="1">
      <alignment horizontal="center" vertical="center"/>
    </xf>
    <xf numFmtId="0" fontId="7" fillId="0" borderId="10" xfId="0" applyFont="1" applyFill="1" applyBorder="1" applyAlignment="1">
      <alignment horizontal="center" vertical="center"/>
    </xf>
    <xf numFmtId="0" fontId="8" fillId="4" borderId="30" xfId="0" applyFont="1" applyFill="1" applyBorder="1" applyAlignment="1">
      <alignment horizontal="center" vertical="center"/>
    </xf>
    <xf numFmtId="0" fontId="9" fillId="4" borderId="30"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14" fontId="0" fillId="3" borderId="15" xfId="0" applyNumberFormat="1" applyFill="1" applyBorder="1" applyAlignment="1">
      <alignment horizontal="center" vertical="center"/>
    </xf>
    <xf numFmtId="14" fontId="0" fillId="3" borderId="16" xfId="0" applyNumberFormat="1" applyFill="1" applyBorder="1" applyAlignment="1">
      <alignment horizontal="center" vertical="center"/>
    </xf>
    <xf numFmtId="14" fontId="0" fillId="0" borderId="11" xfId="0" applyNumberFormat="1" applyBorder="1" applyAlignment="1">
      <alignment horizontal="center" vertical="center"/>
    </xf>
    <xf numFmtId="14" fontId="0" fillId="0" borderId="14" xfId="0" applyNumberFormat="1" applyBorder="1" applyAlignment="1">
      <alignment horizontal="center" vertical="center"/>
    </xf>
    <xf numFmtId="14" fontId="0" fillId="0" borderId="12" xfId="0" applyNumberFormat="1" applyBorder="1" applyAlignment="1">
      <alignment horizontal="center" vertical="center"/>
    </xf>
    <xf numFmtId="0" fontId="0" fillId="0"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14" fontId="0" fillId="0" borderId="2" xfId="0" applyNumberFormat="1" applyBorder="1" applyAlignment="1">
      <alignment horizontal="center" vertical="center"/>
    </xf>
    <xf numFmtId="14" fontId="0" fillId="0" borderId="3" xfId="0" applyNumberFormat="1" applyBorder="1" applyAlignment="1">
      <alignment horizontal="center" vertical="center"/>
    </xf>
    <xf numFmtId="14" fontId="0" fillId="5" borderId="1" xfId="0" applyNumberFormat="1" applyFill="1" applyBorder="1" applyAlignment="1">
      <alignment horizontal="center" vertical="center"/>
    </xf>
    <xf numFmtId="14" fontId="0" fillId="5" borderId="8" xfId="0" applyNumberFormat="1" applyFill="1" applyBorder="1" applyAlignment="1">
      <alignment horizontal="center" vertical="center"/>
    </xf>
    <xf numFmtId="0" fontId="10" fillId="0" borderId="0" xfId="0" applyNumberFormat="1" applyFont="1" applyAlignment="1">
      <alignment horizontal="left" vertical="center"/>
    </xf>
    <xf numFmtId="0" fontId="10" fillId="0" borderId="0" xfId="0" applyFont="1" applyAlignment="1">
      <alignment vertical="center"/>
    </xf>
    <xf numFmtId="0" fontId="0" fillId="0" borderId="0" xfId="0" applyFill="1" applyBorder="1" applyAlignment="1">
      <alignment horizontal="left"/>
    </xf>
    <xf numFmtId="0" fontId="0" fillId="3" borderId="21" xfId="0" applyFill="1" applyBorder="1" applyAlignment="1">
      <alignment horizontal="center" vertical="center"/>
    </xf>
    <xf numFmtId="14" fontId="0" fillId="3" borderId="22" xfId="0" applyNumberFormat="1" applyFill="1" applyBorder="1" applyAlignment="1">
      <alignment horizontal="center" vertical="center"/>
    </xf>
    <xf numFmtId="14" fontId="7" fillId="3" borderId="23" xfId="0" applyNumberFormat="1" applyFont="1" applyFill="1" applyBorder="1" applyAlignment="1">
      <alignment horizontal="center" vertical="center"/>
    </xf>
    <xf numFmtId="176" fontId="11" fillId="0" borderId="24" xfId="0" applyNumberFormat="1" applyFont="1" applyBorder="1" applyAlignment="1">
      <alignment horizontal="center" vertical="center"/>
    </xf>
    <xf numFmtId="0" fontId="4" fillId="6" borderId="25" xfId="0" applyFont="1" applyFill="1" applyBorder="1" applyAlignment="1">
      <alignment horizontal="center" vertical="center"/>
    </xf>
    <xf numFmtId="0" fontId="5" fillId="0" borderId="0" xfId="1" applyAlignment="1">
      <alignment vertical="center"/>
    </xf>
    <xf numFmtId="176" fontId="6" fillId="0" borderId="31" xfId="0" applyNumberFormat="1" applyFont="1" applyFill="1" applyBorder="1" applyAlignment="1">
      <alignment horizontal="center" vertical="center"/>
    </xf>
    <xf numFmtId="176" fontId="6" fillId="0" borderId="32" xfId="0" applyNumberFormat="1"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28" xfId="0" applyFont="1" applyFill="1" applyBorder="1" applyAlignment="1">
      <alignment horizontal="center" vertical="center"/>
    </xf>
    <xf numFmtId="0" fontId="12" fillId="0" borderId="0" xfId="0" applyFont="1" applyFill="1" applyAlignment="1">
      <alignment horizontal="center" vertical="center"/>
    </xf>
    <xf numFmtId="0" fontId="13" fillId="0" borderId="0" xfId="0" applyFont="1" applyAlignment="1">
      <alignment vertical="center"/>
    </xf>
  </cellXfs>
  <cellStyles count="2">
    <cellStyle name="ハイパーリンク" xfId="1" builtinId="8"/>
    <cellStyle name="標準" xfId="0" builtinId="0"/>
  </cellStyles>
  <dxfs count="16">
    <dxf>
      <font>
        <color theme="0"/>
      </font>
      <fill>
        <patternFill>
          <bgColor rgb="FF0070C0"/>
        </patternFill>
      </fill>
    </dxf>
    <dxf>
      <font>
        <color theme="0"/>
      </font>
      <fill>
        <patternFill>
          <bgColor rgb="FFFF0000"/>
        </patternFill>
      </fill>
    </dxf>
    <dxf>
      <font>
        <color theme="0"/>
      </font>
      <fill>
        <patternFill>
          <bgColor rgb="FF0070C0"/>
        </patternFill>
      </fill>
    </dxf>
    <dxf>
      <font>
        <color theme="0"/>
      </font>
      <fill>
        <patternFill>
          <bgColor rgb="FFFF0000"/>
        </patternFill>
      </fill>
    </dxf>
    <dxf>
      <font>
        <color theme="0"/>
      </font>
      <fill>
        <patternFill>
          <bgColor rgb="FF0070C0"/>
        </patternFill>
      </fill>
    </dxf>
    <dxf>
      <font>
        <color theme="0"/>
      </font>
      <fill>
        <patternFill>
          <bgColor rgb="FFFF0000"/>
        </patternFill>
      </fill>
    </dxf>
    <dxf>
      <font>
        <color theme="0"/>
      </font>
      <fill>
        <patternFill>
          <bgColor rgb="FF0070C0"/>
        </patternFill>
      </fill>
    </dxf>
    <dxf>
      <font>
        <color theme="0"/>
      </font>
      <fill>
        <patternFill>
          <bgColor rgb="FFFF0000"/>
        </patternFill>
      </fill>
    </dxf>
    <dxf>
      <font>
        <color theme="0"/>
      </font>
      <fill>
        <patternFill>
          <bgColor rgb="FF0070C0"/>
        </patternFill>
      </fill>
    </dxf>
    <dxf>
      <font>
        <color theme="0"/>
      </font>
      <fill>
        <patternFill>
          <bgColor rgb="FFFF0000"/>
        </patternFill>
      </fill>
    </dxf>
    <dxf>
      <font>
        <color theme="0"/>
      </font>
      <fill>
        <patternFill>
          <bgColor rgb="FF0070C0"/>
        </patternFill>
      </fill>
    </dxf>
    <dxf>
      <font>
        <color theme="0"/>
      </font>
      <fill>
        <patternFill>
          <bgColor rgb="FFFF0000"/>
        </patternFill>
      </fill>
    </dxf>
    <dxf>
      <font>
        <color theme="0"/>
      </font>
      <fill>
        <patternFill>
          <bgColor rgb="FF0070C0"/>
        </patternFill>
      </fill>
    </dxf>
    <dxf>
      <font>
        <color theme="0"/>
      </font>
      <fill>
        <patternFill>
          <bgColor rgb="FFFF0000"/>
        </patternFill>
      </fill>
    </dxf>
    <dxf>
      <font>
        <color theme="0"/>
      </font>
      <fill>
        <patternFill>
          <bgColor rgb="FF0070C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390525</xdr:colOff>
      <xdr:row>0</xdr:row>
      <xdr:rowOff>123825</xdr:rowOff>
    </xdr:from>
    <xdr:to>
      <xdr:col>7</xdr:col>
      <xdr:colOff>352425</xdr:colOff>
      <xdr:row>0</xdr:row>
      <xdr:rowOff>752475</xdr:rowOff>
    </xdr:to>
    <xdr:pic>
      <xdr:nvPicPr>
        <xdr:cNvPr id="1037"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3825"/>
          <a:ext cx="22574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133350</xdr:colOff>
      <xdr:row>0</xdr:row>
      <xdr:rowOff>66675</xdr:rowOff>
    </xdr:from>
    <xdr:to>
      <xdr:col>14</xdr:col>
      <xdr:colOff>647700</xdr:colOff>
      <xdr:row>0</xdr:row>
      <xdr:rowOff>828675</xdr:rowOff>
    </xdr:to>
    <xdr:sp macro="" textlink="">
      <xdr:nvSpPr>
        <xdr:cNvPr id="3" name="角丸四角形 2"/>
        <xdr:cNvSpPr/>
      </xdr:nvSpPr>
      <xdr:spPr>
        <a:xfrm>
          <a:off x="133350" y="66675"/>
          <a:ext cx="13820775" cy="7620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tabSelected="1" workbookViewId="0">
      <selection activeCell="P10" sqref="P10"/>
    </sheetView>
  </sheetViews>
  <sheetFormatPr defaultRowHeight="13.5"/>
  <cols>
    <col min="1" max="1" width="2.625" customWidth="1"/>
    <col min="2" max="2" width="19.25" customWidth="1"/>
    <col min="3" max="3" width="20.5" customWidth="1"/>
    <col min="4" max="4" width="5.625" customWidth="1"/>
    <col min="5" max="5" width="17.5" customWidth="1"/>
    <col min="6" max="6" width="15.5" customWidth="1"/>
    <col min="7" max="7" width="14.625" customWidth="1"/>
    <col min="8" max="8" width="6.5" customWidth="1"/>
    <col min="9" max="9" width="10.5" customWidth="1"/>
    <col min="10" max="10" width="12.125" customWidth="1"/>
    <col min="11" max="11" width="6.125" customWidth="1"/>
    <col min="12" max="12" width="23.25" customWidth="1"/>
    <col min="14" max="14" width="11.5" customWidth="1"/>
  </cols>
  <sheetData>
    <row r="1" spans="1:15" ht="67.5" customHeight="1">
      <c r="A1" s="52" t="s">
        <v>40</v>
      </c>
      <c r="B1" s="53"/>
      <c r="C1" s="53"/>
      <c r="D1" s="53"/>
      <c r="E1" s="53"/>
      <c r="F1" s="53"/>
      <c r="G1" s="53"/>
      <c r="H1" s="53"/>
      <c r="I1" s="53"/>
      <c r="J1" s="53"/>
      <c r="K1" s="53"/>
      <c r="L1" s="53"/>
      <c r="M1" s="53"/>
      <c r="N1" s="53"/>
      <c r="O1" s="53"/>
    </row>
    <row r="2" spans="1:15" ht="14.25" thickBot="1">
      <c r="N2" t="s">
        <v>37</v>
      </c>
      <c r="O2" t="s">
        <v>32</v>
      </c>
    </row>
    <row r="3" spans="1:15" ht="31.5" customHeight="1" thickTop="1" thickBot="1">
      <c r="B3" s="20" t="s">
        <v>0</v>
      </c>
      <c r="C3" s="4">
        <v>43922</v>
      </c>
      <c r="E3" s="19" t="s">
        <v>22</v>
      </c>
      <c r="F3" s="47">
        <v>1000000</v>
      </c>
      <c r="G3" s="48"/>
      <c r="H3" s="12" t="s">
        <v>23</v>
      </c>
      <c r="I3" s="12"/>
    </row>
    <row r="4" spans="1:15" ht="14.25" thickTop="1">
      <c r="C4" s="1"/>
    </row>
    <row r="5" spans="1:15" ht="14.25" thickBot="1">
      <c r="B5" s="3"/>
      <c r="C5" s="3" t="s">
        <v>20</v>
      </c>
      <c r="D5" t="s">
        <v>21</v>
      </c>
    </row>
    <row r="6" spans="1:15" ht="14.25">
      <c r="B6" s="10" t="s">
        <v>18</v>
      </c>
      <c r="C6" s="25">
        <f>C3-28</f>
        <v>43894</v>
      </c>
      <c r="D6" s="8" t="str">
        <f t="shared" ref="D6:D11" si="0">TEXT(C6,"aaa")</f>
        <v>水</v>
      </c>
    </row>
    <row r="7" spans="1:15" ht="14.25">
      <c r="B7" s="11" t="s">
        <v>17</v>
      </c>
      <c r="C7" s="26">
        <f>C3-27</f>
        <v>43895</v>
      </c>
      <c r="D7" s="9" t="str">
        <f t="shared" si="0"/>
        <v>木</v>
      </c>
    </row>
    <row r="8" spans="1:15" ht="14.25">
      <c r="B8" s="11" t="s">
        <v>35</v>
      </c>
      <c r="C8" s="26">
        <f>C3-21</f>
        <v>43901</v>
      </c>
      <c r="D8" s="9" t="str">
        <f t="shared" si="0"/>
        <v>水</v>
      </c>
    </row>
    <row r="9" spans="1:15" ht="14.25">
      <c r="B9" s="11" t="s">
        <v>36</v>
      </c>
      <c r="C9" s="26">
        <f>C3-20</f>
        <v>43902</v>
      </c>
      <c r="D9" s="9" t="str">
        <f t="shared" si="0"/>
        <v>木</v>
      </c>
    </row>
    <row r="10" spans="1:15" ht="14.25">
      <c r="B10" s="11" t="s">
        <v>16</v>
      </c>
      <c r="C10" s="26">
        <f>C3-14</f>
        <v>43908</v>
      </c>
      <c r="D10" s="9" t="str">
        <f t="shared" si="0"/>
        <v>水</v>
      </c>
    </row>
    <row r="11" spans="1:15" ht="15" thickBot="1">
      <c r="B11" s="41" t="s">
        <v>15</v>
      </c>
      <c r="C11" s="42">
        <f>C3-13</f>
        <v>43909</v>
      </c>
      <c r="D11" s="43" t="str">
        <f t="shared" si="0"/>
        <v>木</v>
      </c>
    </row>
    <row r="12" spans="1:15" ht="14.25" thickBot="1">
      <c r="D12" s="1"/>
      <c r="E12" s="1"/>
    </row>
    <row r="13" spans="1:15" ht="30" customHeight="1" thickBot="1">
      <c r="B13" s="40" t="s">
        <v>28</v>
      </c>
      <c r="D13" s="1"/>
      <c r="E13" s="1"/>
      <c r="G13" s="49" t="s">
        <v>38</v>
      </c>
      <c r="H13" s="50"/>
      <c r="I13" s="50"/>
      <c r="J13" s="50"/>
      <c r="K13" s="51"/>
      <c r="L13" s="45" t="s">
        <v>24</v>
      </c>
    </row>
    <row r="14" spans="1:15" ht="30" customHeight="1">
      <c r="B14" s="5" t="s">
        <v>29</v>
      </c>
      <c r="C14" s="21" t="s">
        <v>2</v>
      </c>
      <c r="F14" s="31" t="s">
        <v>29</v>
      </c>
      <c r="G14" s="36"/>
      <c r="H14" s="37"/>
      <c r="I14" s="14" t="s">
        <v>19</v>
      </c>
      <c r="J14" s="13">
        <f>C6</f>
        <v>43894</v>
      </c>
      <c r="K14" s="27" t="str">
        <f>TEXT(J14,"aaa")</f>
        <v>水</v>
      </c>
      <c r="L14" s="23" t="s">
        <v>2</v>
      </c>
    </row>
    <row r="15" spans="1:15" ht="30" customHeight="1">
      <c r="B15" s="6" t="s">
        <v>34</v>
      </c>
      <c r="C15" s="24" t="s">
        <v>3</v>
      </c>
      <c r="F15" s="32" t="s">
        <v>31</v>
      </c>
      <c r="G15" s="34">
        <f>C7</f>
        <v>43895</v>
      </c>
      <c r="H15" s="15" t="str">
        <f>TEXT(G15,"aaa")</f>
        <v>木</v>
      </c>
      <c r="I15" s="16" t="s">
        <v>19</v>
      </c>
      <c r="J15" s="15">
        <f>C8</f>
        <v>43901</v>
      </c>
      <c r="K15" s="28" t="str">
        <f>TEXT(K14,"aaa")</f>
        <v>水</v>
      </c>
      <c r="L15" s="44">
        <f>F3*0.25</f>
        <v>250000</v>
      </c>
    </row>
    <row r="16" spans="1:15" ht="30" customHeight="1">
      <c r="B16" s="6" t="s">
        <v>33</v>
      </c>
      <c r="C16" s="24" t="s">
        <v>4</v>
      </c>
      <c r="F16" s="32" t="s">
        <v>30</v>
      </c>
      <c r="G16" s="34">
        <f>C9</f>
        <v>43902</v>
      </c>
      <c r="H16" s="15" t="str">
        <f>TEXT(G16,"aaa")</f>
        <v>木</v>
      </c>
      <c r="I16" s="16" t="s">
        <v>19</v>
      </c>
      <c r="J16" s="15">
        <f>C10</f>
        <v>43908</v>
      </c>
      <c r="K16" s="28" t="str">
        <f>TEXT(K15,"aaa")</f>
        <v>水</v>
      </c>
      <c r="L16" s="44">
        <f>F3*0.5</f>
        <v>500000</v>
      </c>
    </row>
    <row r="17" spans="2:14" ht="30" customHeight="1" thickBot="1">
      <c r="B17" s="7" t="s">
        <v>25</v>
      </c>
      <c r="C17" s="22" t="s">
        <v>1</v>
      </c>
      <c r="D17" s="1"/>
      <c r="E17" s="1"/>
      <c r="F17" s="33" t="s">
        <v>25</v>
      </c>
      <c r="G17" s="35">
        <f>C11</f>
        <v>43909</v>
      </c>
      <c r="H17" s="17" t="str">
        <f>TEXT(G17,"aaa")</f>
        <v>木</v>
      </c>
      <c r="I17" s="18" t="s">
        <v>19</v>
      </c>
      <c r="J17" s="17">
        <f>C3</f>
        <v>43922</v>
      </c>
      <c r="K17" s="29" t="str">
        <f>TEXT(K16,"aaa")</f>
        <v>水</v>
      </c>
      <c r="L17" s="30" t="s">
        <v>1</v>
      </c>
    </row>
    <row r="20" spans="2:14" s="39" customFormat="1" ht="20.25" customHeight="1">
      <c r="B20" s="38" t="s">
        <v>7</v>
      </c>
    </row>
    <row r="21" spans="2:14" s="39" customFormat="1" ht="20.25" customHeight="1">
      <c r="B21" s="38" t="s">
        <v>8</v>
      </c>
      <c r="L21" s="46"/>
      <c r="N21" s="46"/>
    </row>
    <row r="22" spans="2:14" s="39" customFormat="1" ht="20.25" customHeight="1">
      <c r="B22" s="38" t="s">
        <v>9</v>
      </c>
    </row>
    <row r="23" spans="2:14" s="39" customFormat="1" ht="20.25" customHeight="1">
      <c r="B23" s="38" t="s">
        <v>10</v>
      </c>
    </row>
    <row r="24" spans="2:14" s="39" customFormat="1" ht="20.25" customHeight="1">
      <c r="B24" s="38" t="s">
        <v>39</v>
      </c>
    </row>
    <row r="25" spans="2:14" s="39" customFormat="1" ht="20.25" customHeight="1">
      <c r="B25" s="38" t="s">
        <v>11</v>
      </c>
    </row>
    <row r="26" spans="2:14" s="39" customFormat="1" ht="20.25" customHeight="1">
      <c r="B26" s="38" t="s">
        <v>5</v>
      </c>
    </row>
    <row r="27" spans="2:14" s="39" customFormat="1" ht="20.25" customHeight="1">
      <c r="B27" s="38" t="s">
        <v>26</v>
      </c>
    </row>
    <row r="28" spans="2:14" s="39" customFormat="1" ht="20.25" customHeight="1">
      <c r="B28" s="39" t="s">
        <v>27</v>
      </c>
    </row>
    <row r="29" spans="2:14" s="39" customFormat="1" ht="20.25" customHeight="1">
      <c r="B29" s="38" t="s">
        <v>6</v>
      </c>
    </row>
    <row r="30" spans="2:14" s="39" customFormat="1" ht="20.25" customHeight="1">
      <c r="B30" s="38" t="s">
        <v>12</v>
      </c>
    </row>
    <row r="31" spans="2:14" s="39" customFormat="1" ht="20.25" customHeight="1">
      <c r="B31" s="38" t="s">
        <v>13</v>
      </c>
    </row>
    <row r="32" spans="2:14" s="39" customFormat="1" ht="20.25" customHeight="1">
      <c r="B32" s="38" t="s">
        <v>14</v>
      </c>
    </row>
    <row r="33" spans="2:2" ht="17.25" customHeight="1"/>
    <row r="34" spans="2:2">
      <c r="B34" s="2"/>
    </row>
    <row r="36" spans="2:2">
      <c r="B36" s="2"/>
    </row>
    <row r="37" spans="2:2">
      <c r="B37" s="2"/>
    </row>
  </sheetData>
  <mergeCells count="3">
    <mergeCell ref="F3:G3"/>
    <mergeCell ref="G13:K13"/>
    <mergeCell ref="A1:O1"/>
  </mergeCells>
  <phoneticPr fontId="1"/>
  <conditionalFormatting sqref="D6:D11">
    <cfRule type="cellIs" dxfId="15" priority="15" stopIfTrue="1" operator="equal">
      <formula>"日"</formula>
    </cfRule>
    <cfRule type="cellIs" dxfId="14" priority="16" stopIfTrue="1" operator="equal">
      <formula>"土"</formula>
    </cfRule>
  </conditionalFormatting>
  <conditionalFormatting sqref="H14">
    <cfRule type="cellIs" dxfId="13" priority="13" stopIfTrue="1" operator="equal">
      <formula>"日"</formula>
    </cfRule>
    <cfRule type="cellIs" dxfId="12" priority="14" stopIfTrue="1" operator="equal">
      <formula>"土"</formula>
    </cfRule>
  </conditionalFormatting>
  <conditionalFormatting sqref="K16:K17">
    <cfRule type="cellIs" dxfId="11" priority="1" stopIfTrue="1" operator="equal">
      <formula>"日"</formula>
    </cfRule>
    <cfRule type="cellIs" dxfId="10" priority="2" stopIfTrue="1" operator="equal">
      <formula>"土"</formula>
    </cfRule>
  </conditionalFormatting>
  <conditionalFormatting sqref="H15">
    <cfRule type="cellIs" dxfId="9" priority="11" stopIfTrue="1" operator="equal">
      <formula>"日"</formula>
    </cfRule>
    <cfRule type="cellIs" dxfId="8" priority="12" stopIfTrue="1" operator="equal">
      <formula>"土"</formula>
    </cfRule>
  </conditionalFormatting>
  <conditionalFormatting sqref="H16">
    <cfRule type="cellIs" dxfId="7" priority="9" stopIfTrue="1" operator="equal">
      <formula>"日"</formula>
    </cfRule>
    <cfRule type="cellIs" dxfId="6" priority="10" stopIfTrue="1" operator="equal">
      <formula>"土"</formula>
    </cfRule>
  </conditionalFormatting>
  <conditionalFormatting sqref="H17">
    <cfRule type="cellIs" dxfId="5" priority="7" stopIfTrue="1" operator="equal">
      <formula>"日"</formula>
    </cfRule>
    <cfRule type="cellIs" dxfId="4" priority="8" stopIfTrue="1" operator="equal">
      <formula>"土"</formula>
    </cfRule>
  </conditionalFormatting>
  <conditionalFormatting sqref="K14">
    <cfRule type="cellIs" dxfId="3" priority="5" stopIfTrue="1" operator="equal">
      <formula>"日"</formula>
    </cfRule>
    <cfRule type="cellIs" dxfId="2" priority="6" stopIfTrue="1" operator="equal">
      <formula>"土"</formula>
    </cfRule>
  </conditionalFormatting>
  <conditionalFormatting sqref="K15">
    <cfRule type="cellIs" dxfId="1" priority="3" stopIfTrue="1" operator="equal">
      <formula>"日"</formula>
    </cfRule>
    <cfRule type="cellIs" dxfId="0" priority="4" stopIfTrue="1" operator="equal">
      <formula>"土"</formula>
    </cfRule>
  </conditionalFormatting>
  <pageMargins left="0.25" right="0.25"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2020-01-29T13:46:11Z</dcterms:created>
  <dcterms:modified xsi:type="dcterms:W3CDTF">2020-01-30T03:17:38Z</dcterms:modified>
</cp:coreProperties>
</file>